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or HPP Kopi" sheetId="1" state="visible" r:id="rId1"/>
    <sheet xmlns:r="http://schemas.openxmlformats.org/officeDocument/2006/relationships" name="Pandu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4">
    <font>
      <name val="Calibri"/>
      <family val="2"/>
      <color theme="1"/>
      <sz val="11"/>
      <scheme val="minor"/>
    </font>
    <font>
      <name val="Arial"/>
      <b val="1"/>
      <color rgb="001E40AF"/>
      <sz val="16"/>
    </font>
    <font>
      <name val="Arial"/>
      <i val="1"/>
      <color rgb="006B7280"/>
      <sz val="10"/>
    </font>
    <font>
      <name val="Arial"/>
      <b val="1"/>
      <sz val="12"/>
    </font>
    <font>
      <name val="Arial"/>
      <color rgb="001E40AF"/>
      <sz val="12"/>
    </font>
    <font>
      <name val="Arial"/>
      <b val="1"/>
      <sz val="11"/>
    </font>
    <font>
      <name val="Arial"/>
      <b val="1"/>
      <color rgb="00FFFFFF"/>
      <sz val="11"/>
    </font>
    <font>
      <name val="Arial"/>
      <sz val="11"/>
    </font>
    <font>
      <name val="Arial"/>
      <b val="1"/>
    </font>
    <font>
      <name val="Arial"/>
      <b val="1"/>
      <color rgb="001E40AF"/>
      <sz val="14"/>
    </font>
    <font>
      <name val="Arial"/>
      <b val="1"/>
      <sz val="13"/>
    </font>
    <font>
      <name val="Arial"/>
      <b val="1"/>
      <color rgb="00166534"/>
      <sz val="12"/>
    </font>
    <font>
      <name val="Arial"/>
      <b val="1"/>
      <color rgb="001E40AF"/>
      <sz val="12"/>
    </font>
    <font>
      <name val="Arial"/>
      <b val="1"/>
      <color rgb="001E40AF"/>
      <sz val="13"/>
    </font>
  </fonts>
  <fills count="6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1E40AF"/>
        <bgColor rgb="001E40AF"/>
      </patternFill>
    </fill>
    <fill>
      <patternFill patternType="solid">
        <fgColor rgb="00DCFCE7"/>
        <bgColor rgb="00DCFCE7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0" fillId="2" borderId="0" pivotButton="0" quotePrefix="0" xfId="0"/>
    <xf numFmtId="0" fontId="6" fillId="3" borderId="1" applyAlignment="1" pivotButton="0" quotePrefix="0" xfId="0">
      <alignment horizontal="center"/>
    </xf>
    <xf numFmtId="0" fontId="7" fillId="0" borderId="1" pivotButton="0" quotePrefix="0" xfId="0"/>
    <xf numFmtId="0" fontId="7" fillId="2" borderId="1" pivotButton="0" quotePrefix="0" xfId="0"/>
    <xf numFmtId="3" fontId="0" fillId="0" borderId="1" pivotButton="0" quotePrefix="0" xfId="0"/>
    <xf numFmtId="0" fontId="8" fillId="0" borderId="1" pivotButton="0" quotePrefix="0" xfId="0"/>
    <xf numFmtId="0" fontId="0" fillId="0" borderId="1" pivotButton="0" quotePrefix="0" xfId="0"/>
    <xf numFmtId="3" fontId="8" fillId="0" borderId="1" pivotButton="0" quotePrefix="0" xfId="0"/>
    <xf numFmtId="0" fontId="6" fillId="3" borderId="1" pivotButton="0" quotePrefix="0" xfId="0"/>
    <xf numFmtId="3" fontId="0" fillId="2" borderId="1" pivotButton="0" quotePrefix="0" xfId="0"/>
    <xf numFmtId="0" fontId="0" fillId="2" borderId="1" pivotButton="0" quotePrefix="0" xfId="0"/>
    <xf numFmtId="0" fontId="9" fillId="0" borderId="0" pivotButton="0" quotePrefix="0" xfId="0"/>
    <xf numFmtId="0" fontId="10" fillId="4" borderId="0" pivotButton="0" quotePrefix="0" xfId="0"/>
    <xf numFmtId="3" fontId="11" fillId="4" borderId="0" pivotButton="0" quotePrefix="0" xfId="0"/>
    <xf numFmtId="0" fontId="3" fillId="5" borderId="0" pivotButton="0" quotePrefix="0" xfId="0"/>
    <xf numFmtId="3" fontId="12" fillId="2" borderId="0" pivotButton="0" quotePrefix="0" xfId="0"/>
    <xf numFmtId="3" fontId="3" fillId="0" borderId="0" pivotButton="0" quotePrefix="0" xfId="0"/>
    <xf numFmtId="164" fontId="3" fillId="0" borderId="0" pivotButton="0" quotePrefix="0" xfId="0"/>
    <xf numFmtId="0" fontId="1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>
      <c r="A1" s="1" t="inlineStr">
        <is>
          <t>🧾 KALKULATOR HPP KOPI — BakuApp</t>
        </is>
      </c>
    </row>
    <row r="2">
      <c r="A2" s="2" t="inlineStr">
        <is>
          <t>Template ini membantu kamu menghitung HPP per cup kopi. Isi kolom BIRU, hasilnya otomatis.</t>
        </is>
      </c>
    </row>
    <row r="4">
      <c r="A4" s="3" t="inlineStr">
        <is>
          <t>NAMA MENU:</t>
        </is>
      </c>
      <c r="B4" s="4" t="inlineStr">
        <is>
          <t>Kopi Susu Gula Aren</t>
        </is>
      </c>
    </row>
    <row r="6">
      <c r="A6" s="5" t="inlineStr">
        <is>
          <t>1. BAHAN BAKU (isi kolom biru)</t>
        </is>
      </c>
      <c r="B6" s="6" t="n"/>
      <c r="C6" s="6" t="n"/>
      <c r="D6" s="6" t="n"/>
      <c r="E6" s="6" t="n"/>
      <c r="F6" s="6" t="n"/>
      <c r="G6" s="6" t="n"/>
    </row>
    <row r="7">
      <c r="A7" s="7" t="inlineStr">
        <is>
          <t>Komponen</t>
        </is>
      </c>
      <c r="B7" s="7" t="inlineStr">
        <is>
          <t>Takaran</t>
        </is>
      </c>
      <c r="C7" s="7" t="inlineStr">
        <is>
          <t>Satuan</t>
        </is>
      </c>
      <c r="D7" s="7" t="inlineStr">
        <is>
          <t>Harga Beli</t>
        </is>
      </c>
      <c r="E7" s="7" t="inlineStr">
        <is>
          <t>Satuan Beli</t>
        </is>
      </c>
      <c r="F7" s="7" t="inlineStr">
        <is>
          <t>Biaya/Cup</t>
        </is>
      </c>
    </row>
    <row r="8">
      <c r="A8" s="8" t="inlineStr">
        <is>
          <t>Biji kopi (espresso)</t>
        </is>
      </c>
      <c r="B8" s="9" t="n">
        <v>18</v>
      </c>
      <c r="C8" s="8" t="inlineStr">
        <is>
          <t>gram</t>
        </is>
      </c>
      <c r="D8" s="9" t="n">
        <v>200000</v>
      </c>
      <c r="E8" s="9" t="inlineStr">
        <is>
          <t>kg (1000g)</t>
        </is>
      </c>
      <c r="F8" s="10">
        <f>B8*D8/IF(E8="kg (1000g)",1000,IF(E8="liter (1000ml)",1000,IF(E8="tray (50 cube)",50,IF(E8="pcs",1,1))))</f>
        <v/>
      </c>
    </row>
    <row r="9">
      <c r="A9" s="8" t="inlineStr">
        <is>
          <t>Susu UHT Full Cream</t>
        </is>
      </c>
      <c r="B9" s="9" t="n">
        <v>150</v>
      </c>
      <c r="C9" s="8" t="inlineStr">
        <is>
          <t>ml</t>
        </is>
      </c>
      <c r="D9" s="9" t="n">
        <v>25000</v>
      </c>
      <c r="E9" s="9" t="inlineStr">
        <is>
          <t>liter (1000ml)</t>
        </is>
      </c>
      <c r="F9" s="10">
        <f>B9*D9/IF(E9="kg (1000g)",1000,IF(E9="liter (1000ml)",1000,IF(E9="tray (50 cube)",50,IF(E9="pcs",1,1))))</f>
        <v/>
      </c>
    </row>
    <row r="10">
      <c r="A10" s="8" t="inlineStr">
        <is>
          <t>Gula Aren Syrup</t>
        </is>
      </c>
      <c r="B10" s="9" t="n">
        <v>20</v>
      </c>
      <c r="C10" s="8" t="inlineStr">
        <is>
          <t>ml</t>
        </is>
      </c>
      <c r="D10" s="9" t="n">
        <v>30000</v>
      </c>
      <c r="E10" s="9" t="inlineStr">
        <is>
          <t>liter (1000ml)</t>
        </is>
      </c>
      <c r="F10" s="10">
        <f>B10*D10/IF(E10="kg (1000g)",1000,IF(E10="liter (1000ml)",1000,IF(E10="tray (50 cube)",50,IF(E10="pcs",1,1))))</f>
        <v/>
      </c>
    </row>
    <row r="11">
      <c r="A11" s="8" t="inlineStr">
        <is>
          <t>Cup 16oz + Lid</t>
        </is>
      </c>
      <c r="B11" s="9" t="n">
        <v>1</v>
      </c>
      <c r="C11" s="8" t="inlineStr">
        <is>
          <t>pcs</t>
        </is>
      </c>
      <c r="D11" s="9" t="n">
        <v>2000</v>
      </c>
      <c r="E11" s="9" t="inlineStr">
        <is>
          <t>pcs</t>
        </is>
      </c>
      <c r="F11" s="10">
        <f>B11*D11/IF(E11="kg (1000g)",1000,IF(E11="liter (1000ml)",1000,IF(E11="tray (50 cube)",50,IF(E11="pcs",1,1))))</f>
        <v/>
      </c>
    </row>
    <row r="12">
      <c r="A12" s="8" t="inlineStr">
        <is>
          <t>Es Batu</t>
        </is>
      </c>
      <c r="B12" s="9" t="n">
        <v>8</v>
      </c>
      <c r="C12" s="8" t="inlineStr">
        <is>
          <t>cube</t>
        </is>
      </c>
      <c r="D12" s="9" t="n">
        <v>5000</v>
      </c>
      <c r="E12" s="9" t="inlineStr">
        <is>
          <t>tray (50 cube)</t>
        </is>
      </c>
      <c r="F12" s="10">
        <f>B12*D12/IF(E12="kg (1000g)",1000,IF(E12="liter (1000ml)",1000,IF(E12="tray (50 cube)",50,IF(E12="pcs",1,1))))</f>
        <v/>
      </c>
    </row>
    <row r="13">
      <c r="A13" s="8" t="inlineStr">
        <is>
          <t>Sedotan + Seal</t>
        </is>
      </c>
      <c r="B13" s="9" t="n">
        <v>1</v>
      </c>
      <c r="C13" s="8" t="inlineStr">
        <is>
          <t>set</t>
        </is>
      </c>
      <c r="D13" s="9" t="n">
        <v>300</v>
      </c>
      <c r="E13" s="9" t="inlineStr">
        <is>
          <t>pcs</t>
        </is>
      </c>
      <c r="F13" s="10">
        <f>B13*D13/IF(E13="kg (1000g)",1000,IF(E13="liter (1000ml)",1000,IF(E13="tray (50 cube)",50,IF(E13="pcs",1,1))))</f>
        <v/>
      </c>
    </row>
    <row r="14">
      <c r="A14" s="11" t="inlineStr">
        <is>
          <t>TOTAL BAHAN BAKU</t>
        </is>
      </c>
      <c r="B14" s="12" t="n"/>
      <c r="C14" s="12" t="n"/>
      <c r="D14" s="12" t="n"/>
      <c r="E14" s="12" t="n"/>
      <c r="F14" s="13">
        <f>SUM(F8:F13)</f>
        <v/>
      </c>
    </row>
    <row r="16">
      <c r="A16" s="5" t="inlineStr">
        <is>
          <t>2. TENAGA KERJA PER CUP</t>
        </is>
      </c>
      <c r="B16" s="6" t="n"/>
      <c r="C16" s="6" t="n"/>
      <c r="D16" s="6" t="n"/>
      <c r="E16" s="6" t="n"/>
      <c r="F16" s="6" t="n"/>
      <c r="G16" s="6" t="n"/>
    </row>
    <row r="17">
      <c r="A17" s="14" t="inlineStr">
        <is>
          <t>Item</t>
        </is>
      </c>
      <c r="B17" s="14" t="inlineStr">
        <is>
          <t>Gaji/Bulan</t>
        </is>
      </c>
      <c r="C17" s="14" t="inlineStr">
        <is>
          <t>Estimasi Cup/Bulan</t>
        </is>
      </c>
      <c r="D17" s="14" t="inlineStr">
        <is>
          <t>Biaya/Cup</t>
        </is>
      </c>
    </row>
    <row r="18">
      <c r="A18" s="8" t="inlineStr">
        <is>
          <t>Barista</t>
        </is>
      </c>
      <c r="B18" s="15" t="n">
        <v>3500000</v>
      </c>
      <c r="C18" s="16" t="n">
        <v>2000</v>
      </c>
      <c r="D18" s="10">
        <f>B18/C18</f>
        <v/>
      </c>
    </row>
    <row r="19">
      <c r="A19" s="8" t="inlineStr">
        <is>
          <t>Owner/Manager</t>
        </is>
      </c>
      <c r="B19" s="15" t="n">
        <v>5000000</v>
      </c>
      <c r="C19" s="16" t="n">
        <v>2000</v>
      </c>
      <c r="D19" s="10">
        <f>B19/C19</f>
        <v/>
      </c>
    </row>
    <row r="20">
      <c r="A20" s="11" t="inlineStr">
        <is>
          <t>TOTAL TENAGA KERJA</t>
        </is>
      </c>
      <c r="B20" s="12" t="n"/>
      <c r="C20" s="12" t="n"/>
      <c r="D20" s="13">
        <f>SUM(D18:D19)</f>
        <v/>
      </c>
    </row>
    <row r="22">
      <c r="A22" s="5" t="inlineStr">
        <is>
          <t>3. OVERHEAD (BIAYA TIDAK LANGSUNG)</t>
        </is>
      </c>
      <c r="B22" s="6" t="n"/>
      <c r="C22" s="6" t="n"/>
      <c r="D22" s="6" t="n"/>
      <c r="E22" s="6" t="n"/>
      <c r="F22" s="6" t="n"/>
      <c r="G22" s="6" t="n"/>
    </row>
    <row r="23">
      <c r="A23" s="14" t="inlineStr">
        <is>
          <t>Item Overhead</t>
        </is>
      </c>
      <c r="B23" s="14" t="inlineStr">
        <is>
          <t>Biaya/Bulan</t>
        </is>
      </c>
      <c r="C23" s="14" t="inlineStr">
        <is>
          <t>Estimasi Cup/Bulan</t>
        </is>
      </c>
      <c r="D23" s="14" t="inlineStr">
        <is>
          <t>Biaya/Cup</t>
        </is>
      </c>
    </row>
    <row r="24">
      <c r="A24" s="8" t="inlineStr">
        <is>
          <t>Sewa Tempat</t>
        </is>
      </c>
      <c r="B24" s="15" t="n">
        <v>5000000</v>
      </c>
      <c r="C24" s="16" t="n">
        <v>2000</v>
      </c>
      <c r="D24" s="10">
        <f>B24/C24</f>
        <v/>
      </c>
    </row>
    <row r="25">
      <c r="A25" s="8" t="inlineStr">
        <is>
          <t>Listrik &amp; Air</t>
        </is>
      </c>
      <c r="B25" s="15" t="n">
        <v>1500000</v>
      </c>
      <c r="C25" s="16" t="n">
        <v>2000</v>
      </c>
      <c r="D25" s="10">
        <f>B25/C25</f>
        <v/>
      </c>
    </row>
    <row r="26">
      <c r="A26" s="8" t="inlineStr">
        <is>
          <t>Gas LPG</t>
        </is>
      </c>
      <c r="B26" s="15" t="n">
        <v>200000</v>
      </c>
      <c r="C26" s="16" t="n">
        <v>2000</v>
      </c>
      <c r="D26" s="10">
        <f>B26/C26</f>
        <v/>
      </c>
    </row>
    <row r="27">
      <c r="A27" s="8" t="inlineStr">
        <is>
          <t>Internet/WiFi</t>
        </is>
      </c>
      <c r="B27" s="15" t="n">
        <v>350000</v>
      </c>
      <c r="C27" s="16" t="n">
        <v>2000</v>
      </c>
      <c r="D27" s="10">
        <f>B27/C27</f>
        <v/>
      </c>
    </row>
    <row r="28">
      <c r="A28" s="8" t="inlineStr">
        <is>
          <t>Maintenance Mesin</t>
        </is>
      </c>
      <c r="B28" s="15" t="n">
        <v>300000</v>
      </c>
      <c r="C28" s="16" t="n">
        <v>2000</v>
      </c>
      <c r="D28" s="10">
        <f>B28/C28</f>
        <v/>
      </c>
    </row>
    <row r="29">
      <c r="A29" s="11" t="inlineStr">
        <is>
          <t>TOTAL OVERHEAD</t>
        </is>
      </c>
      <c r="B29" s="12" t="n"/>
      <c r="C29" s="12" t="n"/>
      <c r="D29" s="13">
        <f>SUM(D24:D28)</f>
        <v/>
      </c>
    </row>
    <row r="32">
      <c r="A32" s="17" t="inlineStr">
        <is>
          <t>4. HPP FINAL &amp; HARGA JUAL</t>
        </is>
      </c>
    </row>
    <row r="33">
      <c r="A33" s="8" t="inlineStr">
        <is>
          <t>HPP Bahan Baku</t>
        </is>
      </c>
      <c r="F33" s="10">
        <f>F14</f>
        <v/>
      </c>
    </row>
    <row r="34">
      <c r="A34" s="8" t="inlineStr">
        <is>
          <t>HPP Tenaga Kerja</t>
        </is>
      </c>
      <c r="F34" s="10">
        <f>D20</f>
        <v/>
      </c>
    </row>
    <row r="35">
      <c r="A35" s="8" t="inlineStr">
        <is>
          <t>HPP Overhead</t>
        </is>
      </c>
      <c r="F35" s="10">
        <f>D29</f>
        <v/>
      </c>
    </row>
    <row r="36">
      <c r="A36" s="18" t="inlineStr">
        <is>
          <t>HPP TOTAL PER CUP</t>
        </is>
      </c>
      <c r="F36" s="19">
        <f>F33+F34+F35</f>
        <v/>
      </c>
    </row>
    <row r="38">
      <c r="A38" s="20" t="inlineStr">
        <is>
          <t>HARGA JUAL</t>
        </is>
      </c>
      <c r="F38" s="21" t="n">
        <v>25000</v>
      </c>
    </row>
    <row r="39">
      <c r="A39" s="3" t="inlineStr">
        <is>
          <t>MARGIN (Rp)</t>
        </is>
      </c>
      <c r="F39" s="22">
        <f>F38-F36</f>
        <v/>
      </c>
    </row>
    <row r="40">
      <c r="A40" s="3" t="inlineStr">
        <is>
          <t>MARGIN (%)</t>
        </is>
      </c>
      <c r="F40" s="23">
        <f>F39/F38</f>
        <v/>
      </c>
    </row>
  </sheetData>
  <mergeCells count="6">
    <mergeCell ref="A32:G32"/>
    <mergeCell ref="A1:G1"/>
    <mergeCell ref="A6:G6"/>
    <mergeCell ref="A22:G22"/>
    <mergeCell ref="A2:G2"/>
    <mergeCell ref="A16:G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6" customWidth="1" min="1" max="1"/>
    <col width="70" customWidth="1" min="2" max="2"/>
  </cols>
  <sheetData>
    <row r="1">
      <c r="A1" s="24" t="inlineStr">
        <is>
          <t>📖 PANDUAN PENGGUNAAN</t>
        </is>
      </c>
    </row>
    <row r="3">
      <c r="A3" s="25" t="inlineStr">
        <is>
          <t>1. Mulai</t>
        </is>
      </c>
      <c r="B3" s="26" t="inlineStr">
        <is>
          <t>Ganti nama menu di cell B4 sheet Kalkulator HPP Kopi.</t>
        </is>
      </c>
    </row>
    <row r="4">
      <c r="A4" s="25" t="inlineStr">
        <is>
          <t>2. Isi bahan baku</t>
        </is>
      </c>
      <c r="B4" s="26" t="inlineStr">
        <is>
          <t>Kolom BIRU bisa kamu ganti: takaran, harga beli, satuan.</t>
        </is>
      </c>
    </row>
    <row r="5">
      <c r="A5" s="25" t="inlineStr">
        <is>
          <t>3. Tambah bahan</t>
        </is>
      </c>
      <c r="B5" s="26" t="inlineStr">
        <is>
          <t>Insert row di tengah tabel, copy formula dari baris atas.</t>
        </is>
      </c>
    </row>
    <row r="6">
      <c r="A6" s="25" t="inlineStr">
        <is>
          <t>4. Tenaga Kerja</t>
        </is>
      </c>
      <c r="B6" s="26" t="inlineStr">
        <is>
          <t>Isi gaji &amp; estimasi cup per bulan. Gaji owner wajib dihitung!</t>
        </is>
      </c>
    </row>
    <row r="7">
      <c r="A7" s="25" t="inlineStr">
        <is>
          <t>5. Overhead</t>
        </is>
      </c>
      <c r="B7" s="26" t="inlineStr">
        <is>
          <t>Input biaya bulanan: sewa, listrik, gas, WiFi, maintenance.</t>
        </is>
      </c>
    </row>
    <row r="8">
      <c r="A8" s="25" t="inlineStr">
        <is>
          <t>6. Harga Jual</t>
        </is>
      </c>
      <c r="B8" s="26" t="inlineStr">
        <is>
          <t>Ganti angka Harga Jual — margin otomatis berubah.</t>
        </is>
      </c>
    </row>
    <row r="9">
      <c r="A9" s="25" t="inlineStr">
        <is>
          <t>7. Target Margin</t>
        </is>
      </c>
      <c r="B9" s="26" t="inlineStr">
        <is>
          <t>Minimal 25-30% untuk kedai kopi. Di bawah = zona merah.</t>
        </is>
      </c>
    </row>
    <row r="10">
      <c r="A10" s="25" t="inlineStr">
        <is>
          <t>8. Update rutin</t>
        </is>
      </c>
      <c r="B10" s="26" t="inlineStr">
        <is>
          <t>Update harga bahan tiap bulan. Semua perhitungan ikut update.</t>
        </is>
      </c>
    </row>
    <row r="11">
      <c r="A11" s="25" t="inlineStr">
        <is>
          <t>9. Butuh lebih simpel?</t>
        </is>
      </c>
      <c r="B11" s="26" t="inlineStr">
        <is>
          <t>Coba BakuApp GRATIS di bakuapp.my.id — otomatis tanpa Excel.</t>
        </is>
      </c>
    </row>
    <row r="14">
      <c r="A14" s="27" t="inlineStr">
        <is>
          <t>🧾 Butuh kalkulator HPP yang otomatis &amp; gratis?</t>
        </is>
      </c>
    </row>
    <row r="15">
      <c r="A15" s="26" t="inlineStr">
        <is>
          <t>Coba BakuApp di bakuapp.my.id — tanpa download, langsung hitung HPP, margin, BEP.</t>
        </is>
      </c>
    </row>
  </sheetData>
  <mergeCells count="3">
    <mergeCell ref="A1:C1"/>
    <mergeCell ref="A14:C14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2026-06-11T00:51:36Z</dcterms:created>
  <dcterms:modified xmlns:dcterms="http://purl.org/dc/terms/" xmlns:xsi="http://www.w3.org/2001/XMLSchema-instance" xsi:type="dcterms:W3CDTF">2026-06-11T00:51:36Z</dcterms:modified>
</cp:coreProperties>
</file>